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kelleyauto-my.sharepoint.com/personal/bjackson_kelleyauto_com/Documents/Commercial &amp; Fleet Sales/State of Indiana/2025 Bid/Minivans &amp; Vans - 11.15.24/"/>
    </mc:Choice>
  </mc:AlternateContent>
  <xr:revisionPtr revIDLastSave="25" documentId="8_{BAEE0014-BC87-426E-9188-943C4B98ACC7}" xr6:coauthVersionLast="47" xr6:coauthVersionMax="47" xr10:uidLastSave="{075075B2-5ACA-45ED-B657-CD9A8D4F3ACA}"/>
  <bookViews>
    <workbookView xWindow="-120" yWindow="-120" windowWidth="29040" windowHeight="15840" activeTab="1" xr2:uid="{2500DACE-A6C3-4067-8ADC-0116B7995177}"/>
  </bookViews>
  <sheets>
    <sheet name="I. Instructions " sheetId="3" r:id="rId1"/>
    <sheet name="II. Minivans &amp; Van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5" i="1" l="1"/>
  <c r="J38" i="1"/>
  <c r="J36" i="1"/>
  <c r="J37" i="1"/>
  <c r="J8" i="1"/>
  <c r="J35" i="1"/>
  <c r="J34" i="1"/>
  <c r="J33" i="1"/>
  <c r="J32" i="1"/>
  <c r="J31" i="1"/>
  <c r="J30" i="1"/>
  <c r="J29" i="1"/>
  <c r="J28" i="1"/>
  <c r="J27" i="1"/>
  <c r="J26" i="1"/>
  <c r="J24" i="1" l="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<sst xmlns="http://schemas.openxmlformats.org/spreadsheetml/2006/main" count="151" uniqueCount="75">
  <si>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</si>
  <si>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</si>
  <si>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</si>
  <si>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</si>
  <si>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</si>
  <si>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</si>
  <si>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</si>
  <si>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</si>
  <si>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</si>
  <si>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</si>
  <si>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</si>
  <si>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</si>
  <si>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</si>
  <si>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</si>
  <si>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</si>
  <si>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</si>
  <si>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</si>
  <si>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</si>
  <si>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</si>
  <si>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</si>
  <si>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Kia</t>
  </si>
  <si>
    <t>Volkswagen</t>
  </si>
  <si>
    <t>Pacifica 
3.6L V6</t>
  </si>
  <si>
    <t>Pacifica (Hybrid)</t>
  </si>
  <si>
    <t>Odyssey</t>
  </si>
  <si>
    <t>Carnival
(Hybrid)</t>
  </si>
  <si>
    <t>Sienna (Hybrid)</t>
  </si>
  <si>
    <t>ID.Buzz (Electric)</t>
  </si>
  <si>
    <t>Express Cargo Van
2500 Regular wheelbase
4.3 V6</t>
  </si>
  <si>
    <t>Express Cargo Van
3500 Extended wheelbase
6.6 V8</t>
  </si>
  <si>
    <t>Express Passenger Van
3500
Extended wheelbase 
6.6 V8</t>
  </si>
  <si>
    <t>E-Transit Cargo Van (Electric)</t>
  </si>
  <si>
    <t>Transit Cargo Van
3.5 V6</t>
  </si>
  <si>
    <t>Transit Passenger van XL</t>
  </si>
  <si>
    <t>Transit Passenger Van XLT</t>
  </si>
  <si>
    <t>Savana Cargo Van</t>
  </si>
  <si>
    <t>Savana Passenger Van</t>
  </si>
  <si>
    <t>eSprinter Van (Electric)</t>
  </si>
  <si>
    <t>Sprinter Cargo Van
3500 
144" Wheelbase
Standard Roof</t>
  </si>
  <si>
    <t>Sprinter Crew Van
2500
144'' Wheelbase</t>
  </si>
  <si>
    <t>Sprinter Passenger Van
2500
144'' Wheelbase</t>
  </si>
  <si>
    <t>ProMaster Cargo Van
118" Wheelbase</t>
  </si>
  <si>
    <t>ProMaster 1500 Tradesman Cargo Van High Roof 136" Wheelbase</t>
  </si>
  <si>
    <t>2500 TRADESMAN CARGO VAN LOW ROOF 136" WB</t>
  </si>
  <si>
    <t>2500 TRADESMAN CARGO VAN HIGH ROOF 136" WB</t>
  </si>
  <si>
    <t>ProMaster Window Van</t>
  </si>
  <si>
    <t>Express Cutaway</t>
  </si>
  <si>
    <t>E-Transit Cutaway (Electric)</t>
  </si>
  <si>
    <t>Transit Cutaway</t>
  </si>
  <si>
    <t>Savana Cutaway</t>
  </si>
  <si>
    <t>Cab Chassis</t>
  </si>
  <si>
    <t>RAM PROMASTER 3500 TRADESMAN CUTAWAY 159" WB</t>
  </si>
  <si>
    <t>ProMaster Cutaway</t>
  </si>
  <si>
    <t>Chrysler</t>
  </si>
  <si>
    <t>Toyota</t>
  </si>
  <si>
    <t>Chevrolet</t>
  </si>
  <si>
    <t>Ford</t>
  </si>
  <si>
    <t>GMC</t>
  </si>
  <si>
    <t>Mercedes-Benz</t>
  </si>
  <si>
    <t>Ram</t>
  </si>
  <si>
    <t>Sub-Group A: Minivans</t>
  </si>
  <si>
    <t>Sub-Group B: Vans</t>
  </si>
  <si>
    <t>Sub-Group C: Cutaways/ Chassis Cabs</t>
  </si>
  <si>
    <t>Group 3: Minivans &amp; Vans</t>
  </si>
  <si>
    <t>NB 25-81332 Minivans &amp; Vans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</si>
  <si>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"Minivans &amp; Vans,"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</si>
  <si>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Commodity Code: 25101505 (MINIVANS OR VANS)</t>
  </si>
  <si>
    <t>90-200</t>
  </si>
  <si>
    <t>standard</t>
  </si>
  <si>
    <t>3 YEAR - 36,000</t>
  </si>
  <si>
    <t>5 YEAR - 100,000</t>
  </si>
  <si>
    <t>8 YEAR - 100,000</t>
  </si>
  <si>
    <t xml:space="preserve">3 YEAR - 36,000 </t>
  </si>
  <si>
    <t>Kelley Automotive Group, LLC</t>
  </si>
  <si>
    <t>Kelley Automove Group, LLC (Includes the following dealerships: Kelley Chevrolet, Tom Kelley Chrysler Dodge Jeep Ram, Tom Kelley Ford)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</si>
</sst>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2"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b/>
      <sz val="11"/>
      <color theme="1"/>
      <name val="Aptos Narrow"/>
      <family val="2"/>
      <scheme val="minor"/>
    </font>
    <font>
      <b/>
      <sz val="12"/>
      <color theme="1"/>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44" fontId="19" fillId="0" borderId="0" applyFont="0" applyFill="0" applyBorder="0" applyAlignment="0" applyProtection="0"/>
  </cellStyleXfs>
  <cellXfs count="103">
    <xf numFmtId="0" fontId="0" fillId="0" borderId="0" xfId="0"/>
    <xf numFmtId="0" fontId="0" fillId="0" borderId="0" xfId="0" applyProtection="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8" borderId="1" xfId="0" applyNumberFormat="1" applyFont="1" applyFill="1" applyBorder="1" applyAlignment="1" applyProtection="1">
      <alignment horizontal="left" vertical="center" wrapText="1"/>
      <protection hidden="1"/>
    </xf>
    <xf numFmtId="0" fontId="0" fillId="8" borderId="1" xfId="0" applyFill="1" applyBorder="1"/>
    <xf numFmtId="164" fontId="4" fillId="9"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0" fillId="12" borderId="1" xfId="0" applyFill="1" applyBorder="1"/>
    <xf numFmtId="0" fontId="6" fillId="12" borderId="1" xfId="0" applyFont="1" applyFill="1" applyBorder="1" applyAlignment="1" applyProtection="1">
      <alignment vertical="center"/>
      <protection hidden="1"/>
    </xf>
    <xf numFmtId="0" fontId="0" fillId="12" borderId="3" xfId="0" applyFill="1" applyBorder="1"/>
    <xf numFmtId="0" fontId="5" fillId="4" borderId="1" xfId="0" applyFont="1" applyFill="1" applyBorder="1" applyAlignment="1" applyProtection="1">
      <alignment horizontal="center" vertical="center" wrapText="1"/>
      <protection locked="0" hidden="1"/>
    </xf>
    <xf numFmtId="0" fontId="4" fillId="4" borderId="1" xfId="0" applyFont="1" applyFill="1" applyBorder="1" applyAlignment="1" applyProtection="1">
      <alignment horizontal="left" vertical="center" wrapText="1"/>
      <protection locked="0" hidden="1"/>
    </xf>
    <xf numFmtId="0" fontId="7" fillId="0" borderId="1" xfId="0" applyFont="1" applyBorder="1" applyAlignment="1" applyProtection="1">
      <alignment horizontal="center" vertical="center" wrapText="1"/>
      <protection locked="0" hidden="1"/>
    </xf>
    <xf numFmtId="0" fontId="5" fillId="0" borderId="1" xfId="0" applyFont="1" applyBorder="1" applyAlignment="1" applyProtection="1">
      <alignment horizontal="center" vertical="center" wrapText="1"/>
      <protection locked="0" hidden="1"/>
    </xf>
    <xf numFmtId="0" fontId="4" fillId="0" borderId="1" xfId="0" applyFont="1" applyBorder="1" applyAlignment="1" applyProtection="1">
      <alignment horizontal="left" vertical="center" wrapText="1"/>
      <protection locked="0" hidden="1"/>
    </xf>
    <xf numFmtId="0" fontId="7" fillId="4" borderId="1" xfId="0" applyFont="1" applyFill="1" applyBorder="1" applyAlignment="1" applyProtection="1">
      <alignment horizontal="center" vertical="center"/>
      <protection locked="0" hidden="1"/>
    </xf>
    <xf numFmtId="0" fontId="7" fillId="0" borderId="1" xfId="0" applyFont="1" applyBorder="1" applyAlignment="1" applyProtection="1">
      <alignment horizontal="center" vertical="center"/>
      <protection locked="0" hidden="1"/>
    </xf>
    <xf numFmtId="164" fontId="5" fillId="10" borderId="1" xfId="0"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protection locked="0" hidden="1"/>
    </xf>
    <xf numFmtId="164" fontId="5" fillId="10" borderId="1" xfId="1" applyNumberFormat="1" applyFont="1" applyFill="1" applyBorder="1" applyAlignment="1" applyProtection="1">
      <alignment horizontal="left" vertical="center"/>
      <protection locked="0"/>
    </xf>
    <xf numFmtId="164" fontId="21" fillId="10" borderId="1" xfId="1" applyNumberFormat="1" applyFont="1" applyFill="1" applyBorder="1" applyAlignment="1" applyProtection="1">
      <alignment horizontal="left" vertical="center"/>
      <protection locked="0"/>
    </xf>
    <xf numFmtId="164" fontId="21" fillId="10" borderId="3" xfId="1"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protection locked="0"/>
    </xf>
    <xf numFmtId="0" fontId="6" fillId="9" borderId="7" xfId="0" applyFont="1" applyFill="1" applyBorder="1" applyAlignment="1" applyProtection="1">
      <alignment vertical="center"/>
      <protection locked="0" hidden="1"/>
    </xf>
    <xf numFmtId="0" fontId="6" fillId="9" borderId="1" xfId="0" applyFont="1" applyFill="1" applyBorder="1" applyAlignment="1" applyProtection="1">
      <alignment vertical="center"/>
      <protection locked="0" hidden="1"/>
    </xf>
    <xf numFmtId="0" fontId="0" fillId="9" borderId="7" xfId="0" applyFill="1" applyBorder="1" applyProtection="1">
      <protection locked="0"/>
    </xf>
    <xf numFmtId="0" fontId="0" fillId="9" borderId="1" xfId="0" applyFill="1" applyBorder="1" applyProtection="1">
      <protection locked="0"/>
    </xf>
    <xf numFmtId="44" fontId="20" fillId="9" borderId="1" xfId="1" applyFont="1" applyFill="1" applyBorder="1" applyProtection="1">
      <protection locked="0"/>
    </xf>
    <xf numFmtId="0" fontId="0" fillId="9" borderId="0" xfId="0" applyFill="1" applyProtection="1">
      <protection locked="0"/>
    </xf>
    <xf numFmtId="0" fontId="20" fillId="9" borderId="1" xfId="0" applyFont="1" applyFill="1" applyBorder="1" applyProtection="1">
      <protection locked="0"/>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21" fillId="0" borderId="1" xfId="0" applyFont="1" applyBorder="1" applyAlignment="1">
      <alignment horizontal="center" vertical="center"/>
    </xf>
    <xf numFmtId="0" fontId="5"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5" fillId="0" borderId="1" xfId="0" applyFont="1" applyBorder="1" applyAlignment="1">
      <alignment horizontal="center" vertical="center"/>
    </xf>
    <xf numFmtId="0" fontId="0" fillId="5" borderId="1" xfId="0" applyFill="1" applyBorder="1" applyProtection="1">
      <protection locked="0"/>
    </xf>
    <xf numFmtId="0" fontId="0" fillId="5" borderId="3" xfId="0" applyFill="1" applyBorder="1" applyProtection="1">
      <protection locked="0"/>
    </xf>
    <xf numFmtId="0" fontId="6" fillId="5" borderId="1" xfId="0" applyFont="1" applyFill="1" applyBorder="1" applyAlignment="1" applyProtection="1">
      <alignment vertical="center"/>
      <protection locked="0"/>
    </xf>
    <xf numFmtId="0" fontId="5" fillId="6"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6" fillId="9" borderId="1" xfId="0" applyFont="1" applyFill="1" applyBorder="1" applyAlignment="1" applyProtection="1">
      <alignment vertical="center"/>
      <protection locked="0"/>
    </xf>
    <xf numFmtId="164" fontId="4" fillId="9" borderId="3" xfId="0" applyNumberFormat="1" applyFont="1" applyFill="1" applyBorder="1" applyAlignment="1" applyProtection="1">
      <alignment horizontal="left" vertical="center" wrapText="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5" fillId="11" borderId="3" xfId="0" applyFont="1" applyFill="1" applyBorder="1" applyAlignment="1" applyProtection="1">
      <alignment horizontal="center" vertical="center" wrapText="1"/>
      <protection locked="0" hidden="1"/>
    </xf>
    <xf numFmtId="0" fontId="5" fillId="11" borderId="4" xfId="0" applyFont="1" applyFill="1" applyBorder="1" applyAlignment="1" applyProtection="1">
      <alignment horizontal="center" vertical="center" wrapText="1"/>
      <protection locked="0" hidden="1"/>
    </xf>
    <xf numFmtId="0" fontId="5" fillId="11" borderId="5" xfId="0" applyFont="1" applyFill="1" applyBorder="1" applyAlignment="1" applyProtection="1">
      <alignment horizontal="center" vertical="center" wrapText="1"/>
      <protection locked="0" hidden="1"/>
    </xf>
    <xf numFmtId="0" fontId="5" fillId="11" borderId="3" xfId="0" applyFont="1" applyFill="1" applyBorder="1" applyAlignment="1" applyProtection="1">
      <alignment horizontal="center" vertical="center" wrapText="1"/>
      <protection hidden="1"/>
    </xf>
    <xf numFmtId="0" fontId="5" fillId="11" borderId="4" xfId="0" applyFont="1" applyFill="1" applyBorder="1" applyAlignment="1" applyProtection="1">
      <alignment horizontal="center" vertical="center" wrapText="1"/>
      <protection hidden="1"/>
    </xf>
    <xf numFmtId="0" fontId="5" fillId="11" borderId="5"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wrapText="1"/>
      <protection locked="0" hidden="1"/>
    </xf>
    <xf numFmtId="0" fontId="7" fillId="4" borderId="5" xfId="0" applyFont="1" applyFill="1" applyBorder="1" applyAlignment="1" applyProtection="1">
      <alignment horizontal="center" vertical="center" wrapText="1"/>
      <protection locked="0"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0" fontId="6" fillId="0" borderId="5" xfId="0"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5" borderId="3" xfId="0" applyFont="1" applyFill="1" applyBorder="1" applyAlignment="1" applyProtection="1">
      <alignment horizontal="center" vertical="center" wrapText="1"/>
      <protection locked="0" hidden="1"/>
    </xf>
    <xf numFmtId="0" fontId="4" fillId="5" borderId="5" xfId="0" applyFont="1" applyFill="1" applyBorder="1" applyAlignment="1" applyProtection="1">
      <alignment horizontal="center" vertical="center" wrapText="1"/>
      <protection locked="0"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locked="0" hidden="1"/>
    </xf>
    <xf numFmtId="0" fontId="16" fillId="9" borderId="2" xfId="0" applyFont="1" applyFill="1" applyBorder="1" applyAlignment="1" applyProtection="1">
      <alignment horizontal="center" vertical="center"/>
      <protection locked="0"/>
    </xf>
    <xf numFmtId="0" fontId="3" fillId="9" borderId="8"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3" fillId="9" borderId="7"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5" sqref="H5"/>
    </sheetView>
  </sheetViews>
  <sheetFormatPr defaultColWidth="9.140625" defaultRowHeight="13.5" x14ac:dyDescent="0.25"/>
  <cols>
    <col min="1" max="1" width="2.7109375" style="8" customWidth="1"/>
    <col min="2" max="2" width="49.42578125" style="8" bestFit="1" customWidth="1"/>
    <col min="3" max="4" width="9.140625" style="8"/>
    <col min="5" max="5" width="28.42578125" style="8" customWidth="1"/>
    <col min="6" max="6" width="9.140625" style="8"/>
    <col min="7" max="7" width="17.85546875" style="8" bestFit="1" customWidth="1"/>
    <col min="8" max="16384" width="9.140625" style="8"/>
  </cols>
  <sheetData>
    <row r="2" spans="2:12" x14ac:dyDescent="0.25">
      <c r="B2" s="9" t="s">
        <v>11</v>
      </c>
    </row>
    <row r="3" spans="2:12" x14ac:dyDescent="0.25">
      <c r="B3" s="9" t="s">
        <v>64</v>
      </c>
      <c r="G3" s="57" t="s">
        <v>12</v>
      </c>
      <c r="H3" s="58" t="s">
        <v>73</v>
      </c>
      <c r="I3" s="58"/>
      <c r="J3" s="58"/>
      <c r="K3" s="58"/>
      <c r="L3" s="58"/>
    </row>
    <row r="4" spans="2:12" x14ac:dyDescent="0.25">
      <c r="B4" s="9" t="s">
        <v>13</v>
      </c>
      <c r="G4" s="57"/>
      <c r="H4" s="58"/>
      <c r="I4" s="58"/>
      <c r="J4" s="58"/>
      <c r="K4" s="58"/>
      <c r="L4" s="58"/>
    </row>
    <row r="5" spans="2:12" x14ac:dyDescent="0.25">
      <c r="B5" s="9"/>
    </row>
    <row r="7" spans="2:12" ht="279" customHeight="1" x14ac:dyDescent="0.25">
      <c r="B7" s="59" t="s">
        <v>65</v>
      </c>
      <c r="C7" s="60"/>
      <c r="D7" s="60"/>
      <c r="E7" s="60"/>
    </row>
  </sheetData>
  <sheetProtection algorithmName="SHA-512" hashValue="TSbqbJyI0vHQBMHxYr18nPS2mHFVTPECwMZK53pkzvinE/B+919CYdR8Iy6SfUrIz2lARcHRT6JHjS9LOPwsQQ==" saltValue="FInNqCjt1d+kwQeitlEWmA=="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38"/>
  <sheetViews>
    <sheetView tabSelected="1" zoomScale="80" zoomScaleNormal="80" workbookViewId="0">
      <selection activeCell="F32" sqref="F32"/>
    </sheetView>
  </sheetViews>
  <sheetFormatPr defaultRowHeight="15" x14ac:dyDescent="0.25"/>
  <cols>
    <col min="1" max="1" width="18.7109375" customWidth="1"/>
    <col min="2" max="2" width="16.85546875" customWidth="1"/>
    <col min="3" max="3" width="15" bestFit="1" customWidth="1"/>
    <col min="4" max="4" width="32.7109375" customWidth="1"/>
    <col min="5" max="5" width="20.85546875" customWidth="1"/>
    <col min="6" max="6" width="23.28515625" customWidth="1"/>
    <col min="7" max="8" width="18.7109375" customWidth="1"/>
    <col min="9" max="9" width="19.7109375" customWidth="1"/>
    <col min="10" max="10" width="16.7109375" customWidth="1"/>
    <col min="11" max="11" width="15.5703125" customWidth="1"/>
    <col min="12" max="12" width="11" customWidth="1"/>
    <col min="13" max="13" width="20.28515625" customWidth="1"/>
    <col min="14" max="14" width="13.140625" customWidth="1"/>
    <col min="15" max="15" width="29" customWidth="1"/>
    <col min="16" max="16" width="27.85546875" customWidth="1"/>
    <col min="17" max="17" width="10.7109375" customWidth="1"/>
    <col min="18" max="18" width="8.42578125" customWidth="1"/>
    <col min="19" max="19" width="13.140625" hidden="1" customWidth="1"/>
    <col min="20" max="20" width="19.85546875" customWidth="1"/>
  </cols>
  <sheetData>
    <row r="1" spans="1:28" ht="26.25" x14ac:dyDescent="0.25">
      <c r="A1" s="87" t="s">
        <v>8</v>
      </c>
      <c r="B1" s="88"/>
      <c r="C1" s="88"/>
      <c r="D1" s="88"/>
      <c r="E1" s="88"/>
      <c r="F1" s="88"/>
      <c r="G1" s="88"/>
      <c r="H1" s="88"/>
      <c r="I1" s="88"/>
      <c r="J1" s="88"/>
      <c r="K1" s="88"/>
      <c r="L1" s="88"/>
      <c r="M1" s="88"/>
      <c r="N1" s="88"/>
      <c r="O1" s="88"/>
      <c r="P1" s="88"/>
      <c r="Q1" s="88"/>
      <c r="R1" s="88"/>
      <c r="S1" s="88"/>
      <c r="T1" s="88"/>
      <c r="U1" s="88"/>
      <c r="V1" s="88"/>
      <c r="W1" s="88"/>
      <c r="X1" s="88"/>
      <c r="Y1" s="88"/>
      <c r="Z1" s="88"/>
      <c r="AA1" s="88"/>
      <c r="AB1" s="88"/>
    </row>
    <row r="2" spans="1:28" ht="23.25" x14ac:dyDescent="0.25">
      <c r="A2" s="89" t="s">
        <v>63</v>
      </c>
      <c r="B2" s="90"/>
      <c r="C2" s="90"/>
      <c r="D2" s="90"/>
      <c r="E2" s="90"/>
      <c r="F2" s="90"/>
      <c r="G2" s="90"/>
      <c r="H2" s="90"/>
      <c r="I2" s="90"/>
      <c r="J2" s="90"/>
      <c r="K2" s="90"/>
      <c r="L2" s="90"/>
      <c r="M2" s="90"/>
      <c r="N2" s="90"/>
      <c r="O2" s="90"/>
      <c r="P2" s="90"/>
      <c r="Q2" s="90"/>
      <c r="R2" s="90"/>
      <c r="S2" s="90"/>
      <c r="T2" s="90"/>
      <c r="U2" s="90"/>
      <c r="V2" s="90"/>
      <c r="W2" s="90"/>
      <c r="X2" s="90"/>
      <c r="Y2" s="90"/>
      <c r="Z2" s="90"/>
      <c r="AA2" s="90"/>
      <c r="AB2" s="90"/>
    </row>
    <row r="3" spans="1:28" ht="20.25" x14ac:dyDescent="0.25">
      <c r="A3" s="91" t="s">
        <v>66</v>
      </c>
      <c r="B3" s="92"/>
      <c r="C3" s="92"/>
      <c r="D3" s="92"/>
      <c r="E3" s="92"/>
      <c r="F3" s="92"/>
      <c r="G3" s="92"/>
      <c r="H3" s="92"/>
      <c r="I3" s="92"/>
      <c r="J3" s="92"/>
      <c r="K3" s="92"/>
      <c r="L3" s="92"/>
      <c r="M3" s="92"/>
      <c r="N3" s="92"/>
      <c r="O3" s="92"/>
      <c r="P3" s="92"/>
      <c r="Q3" s="92"/>
      <c r="R3" s="92"/>
      <c r="S3" s="92"/>
      <c r="T3" s="92"/>
      <c r="U3" s="92"/>
      <c r="V3" s="92"/>
      <c r="W3" s="92"/>
      <c r="X3" s="92"/>
      <c r="Y3" s="92"/>
      <c r="Z3" s="92"/>
      <c r="AA3" s="92"/>
      <c r="AB3" s="92"/>
    </row>
    <row r="4" spans="1:28" ht="87.6" customHeight="1" x14ac:dyDescent="0.25">
      <c r="A4" s="68" t="s">
        <v>19</v>
      </c>
      <c r="B4" s="69"/>
      <c r="C4" s="69"/>
      <c r="D4" s="69"/>
      <c r="E4" s="69"/>
      <c r="F4" s="69"/>
      <c r="G4" s="69"/>
      <c r="H4" s="69"/>
      <c r="I4" s="69"/>
      <c r="J4" s="69"/>
      <c r="K4" s="69"/>
      <c r="L4" s="69"/>
      <c r="M4" s="69"/>
      <c r="N4" s="69"/>
      <c r="O4" s="69"/>
      <c r="P4" s="69"/>
      <c r="Q4" s="69"/>
      <c r="R4" s="69"/>
      <c r="S4" s="6"/>
      <c r="T4" s="7"/>
      <c r="U4" s="2"/>
      <c r="V4" s="2"/>
      <c r="W4" s="2"/>
      <c r="X4" s="2"/>
      <c r="Y4" s="2"/>
      <c r="Z4" s="2"/>
      <c r="AA4" s="2"/>
      <c r="AB4" s="2"/>
    </row>
    <row r="5" spans="1:28" ht="33.6" customHeight="1" x14ac:dyDescent="0.25">
      <c r="A5" s="93" t="s">
        <v>0</v>
      </c>
      <c r="B5" s="94"/>
      <c r="C5" s="99" t="s">
        <v>74</v>
      </c>
      <c r="D5" s="100"/>
      <c r="E5" s="100"/>
      <c r="F5" s="100"/>
      <c r="G5" s="100"/>
      <c r="H5" s="100"/>
      <c r="I5" s="100"/>
      <c r="J5" s="100"/>
      <c r="K5" s="100"/>
      <c r="L5" s="101"/>
      <c r="M5" s="102"/>
      <c r="N5" s="4"/>
      <c r="O5" s="4"/>
      <c r="P5" s="4"/>
      <c r="Q5" s="4"/>
      <c r="R5" s="4"/>
      <c r="S5" s="3"/>
      <c r="T5" s="5"/>
    </row>
    <row r="6" spans="1:28" ht="27.6" customHeight="1" x14ac:dyDescent="0.25">
      <c r="A6" s="95" t="s">
        <v>1</v>
      </c>
      <c r="B6" s="95" t="s">
        <v>2</v>
      </c>
      <c r="C6" s="95" t="s">
        <v>3</v>
      </c>
      <c r="D6" s="95" t="s">
        <v>4</v>
      </c>
      <c r="E6" s="72" t="s">
        <v>7</v>
      </c>
      <c r="F6" s="72" t="s">
        <v>16</v>
      </c>
      <c r="G6" s="72" t="s">
        <v>18</v>
      </c>
      <c r="H6" s="72" t="s">
        <v>9</v>
      </c>
      <c r="I6" s="72" t="s">
        <v>10</v>
      </c>
      <c r="J6" s="98" t="s">
        <v>17</v>
      </c>
      <c r="K6" s="70" t="s">
        <v>5</v>
      </c>
      <c r="L6" s="97"/>
      <c r="M6" s="72" t="s">
        <v>14</v>
      </c>
      <c r="N6" s="72" t="s">
        <v>15</v>
      </c>
    </row>
    <row r="7" spans="1:28" ht="30.6" customHeight="1" x14ac:dyDescent="0.25">
      <c r="A7" s="96"/>
      <c r="B7" s="96"/>
      <c r="C7" s="96"/>
      <c r="D7" s="96"/>
      <c r="E7" s="73"/>
      <c r="F7" s="73"/>
      <c r="G7" s="73"/>
      <c r="H7" s="73"/>
      <c r="I7" s="73"/>
      <c r="J7" s="96"/>
      <c r="K7" s="71"/>
      <c r="L7" s="97"/>
      <c r="M7" s="73"/>
      <c r="N7" s="73"/>
    </row>
    <row r="8" spans="1:28" ht="39" customHeight="1" x14ac:dyDescent="0.25">
      <c r="A8" s="62" t="s">
        <v>60</v>
      </c>
      <c r="B8" s="74" t="s">
        <v>53</v>
      </c>
      <c r="C8" s="19">
        <v>1</v>
      </c>
      <c r="D8" s="20" t="s">
        <v>22</v>
      </c>
      <c r="E8" s="13" t="s">
        <v>67</v>
      </c>
      <c r="F8" s="12">
        <v>44145</v>
      </c>
      <c r="G8" s="12">
        <v>40751</v>
      </c>
      <c r="H8" s="12">
        <v>175</v>
      </c>
      <c r="I8" s="12" t="s">
        <v>68</v>
      </c>
      <c r="J8" s="26">
        <f t="shared" ref="J8:J25" si="0">SUM(G8:I8)</f>
        <v>40926</v>
      </c>
      <c r="K8" s="14"/>
      <c r="L8" s="10"/>
      <c r="M8" s="54" t="s">
        <v>69</v>
      </c>
      <c r="N8" s="54" t="s">
        <v>70</v>
      </c>
    </row>
    <row r="9" spans="1:28" ht="39.6" customHeight="1" x14ac:dyDescent="0.25">
      <c r="A9" s="63"/>
      <c r="B9" s="75"/>
      <c r="C9" s="19">
        <v>2</v>
      </c>
      <c r="D9" s="20" t="s">
        <v>23</v>
      </c>
      <c r="E9" s="13" t="s">
        <v>67</v>
      </c>
      <c r="F9" s="12">
        <v>52750</v>
      </c>
      <c r="G9" s="12">
        <v>50435</v>
      </c>
      <c r="H9" s="12">
        <v>175</v>
      </c>
      <c r="I9" s="12" t="s">
        <v>68</v>
      </c>
      <c r="J9" s="26">
        <f t="shared" si="0"/>
        <v>50610</v>
      </c>
      <c r="K9" s="14"/>
      <c r="L9" s="10"/>
      <c r="M9" s="54" t="s">
        <v>69</v>
      </c>
      <c r="N9" s="54" t="s">
        <v>70</v>
      </c>
    </row>
    <row r="10" spans="1:28" ht="33.6" customHeight="1" x14ac:dyDescent="0.25">
      <c r="A10" s="63"/>
      <c r="B10" s="21" t="s">
        <v>6</v>
      </c>
      <c r="C10" s="22">
        <v>3</v>
      </c>
      <c r="D10" s="23" t="s">
        <v>24</v>
      </c>
      <c r="E10" s="13"/>
      <c r="F10" s="12"/>
      <c r="G10" s="12"/>
      <c r="H10" s="12"/>
      <c r="I10" s="12"/>
      <c r="J10" s="26">
        <f t="shared" si="0"/>
        <v>0</v>
      </c>
      <c r="K10" s="14" t="s">
        <v>5</v>
      </c>
      <c r="L10" s="10"/>
      <c r="M10" s="54"/>
      <c r="N10" s="54"/>
    </row>
    <row r="11" spans="1:28" ht="47.45" customHeight="1" x14ac:dyDescent="0.25">
      <c r="A11" s="63"/>
      <c r="B11" s="24" t="s">
        <v>20</v>
      </c>
      <c r="C11" s="19">
        <v>4</v>
      </c>
      <c r="D11" s="20" t="s">
        <v>25</v>
      </c>
      <c r="E11" s="13"/>
      <c r="F11" s="12"/>
      <c r="G11" s="12"/>
      <c r="H11" s="12"/>
      <c r="I11" s="12"/>
      <c r="J11" s="26">
        <f t="shared" si="0"/>
        <v>0</v>
      </c>
      <c r="K11" s="14" t="s">
        <v>5</v>
      </c>
      <c r="L11" s="10"/>
      <c r="M11" s="54"/>
      <c r="N11" s="54"/>
    </row>
    <row r="12" spans="1:28" ht="36" customHeight="1" x14ac:dyDescent="0.25">
      <c r="A12" s="63"/>
      <c r="B12" s="25" t="s">
        <v>54</v>
      </c>
      <c r="C12" s="22">
        <v>5</v>
      </c>
      <c r="D12" s="23" t="s">
        <v>26</v>
      </c>
      <c r="E12" s="13"/>
      <c r="F12" s="12"/>
      <c r="G12" s="12"/>
      <c r="H12" s="12"/>
      <c r="I12" s="12"/>
      <c r="J12" s="26">
        <f t="shared" si="0"/>
        <v>0</v>
      </c>
      <c r="K12" s="14" t="s">
        <v>5</v>
      </c>
      <c r="L12" s="10"/>
      <c r="M12" s="54"/>
      <c r="N12" s="54"/>
    </row>
    <row r="13" spans="1:28" ht="38.450000000000003" customHeight="1" x14ac:dyDescent="0.25">
      <c r="A13" s="64"/>
      <c r="B13" s="24" t="s">
        <v>21</v>
      </c>
      <c r="C13" s="19">
        <v>6</v>
      </c>
      <c r="D13" s="20" t="s">
        <v>27</v>
      </c>
      <c r="E13" s="13"/>
      <c r="F13" s="12"/>
      <c r="G13" s="12"/>
      <c r="H13" s="12"/>
      <c r="I13" s="12"/>
      <c r="J13" s="26">
        <f t="shared" si="0"/>
        <v>0</v>
      </c>
      <c r="K13" s="14" t="s">
        <v>5</v>
      </c>
      <c r="L13" s="10"/>
      <c r="M13" s="54"/>
      <c r="N13" s="54"/>
    </row>
    <row r="14" spans="1:28" ht="44.45" customHeight="1" x14ac:dyDescent="0.25">
      <c r="A14" s="65" t="s">
        <v>61</v>
      </c>
      <c r="B14" s="76" t="s">
        <v>55</v>
      </c>
      <c r="C14" s="41">
        <v>7</v>
      </c>
      <c r="D14" s="42" t="s">
        <v>28</v>
      </c>
      <c r="E14" s="13" t="s">
        <v>67</v>
      </c>
      <c r="F14" s="12">
        <v>43695</v>
      </c>
      <c r="G14" s="12">
        <v>36667</v>
      </c>
      <c r="H14" s="12">
        <v>124</v>
      </c>
      <c r="I14" s="12" t="s">
        <v>68</v>
      </c>
      <c r="J14" s="26">
        <f t="shared" si="0"/>
        <v>36791</v>
      </c>
      <c r="K14" s="14"/>
      <c r="L14" s="10"/>
      <c r="M14" s="54" t="s">
        <v>69</v>
      </c>
      <c r="N14" s="54" t="s">
        <v>70</v>
      </c>
    </row>
    <row r="15" spans="1:28" ht="54" customHeight="1" x14ac:dyDescent="0.25">
      <c r="A15" s="66"/>
      <c r="B15" s="77"/>
      <c r="C15" s="41">
        <v>8</v>
      </c>
      <c r="D15" s="42" t="s">
        <v>29</v>
      </c>
      <c r="E15" s="13" t="s">
        <v>67</v>
      </c>
      <c r="F15" s="12">
        <v>50415</v>
      </c>
      <c r="G15" s="12">
        <v>42294</v>
      </c>
      <c r="H15" s="12">
        <v>124</v>
      </c>
      <c r="I15" s="12" t="s">
        <v>68</v>
      </c>
      <c r="J15" s="26">
        <f t="shared" si="0"/>
        <v>42418</v>
      </c>
      <c r="K15" s="14"/>
      <c r="L15" s="10"/>
      <c r="M15" s="54" t="s">
        <v>69</v>
      </c>
      <c r="N15" s="54" t="s">
        <v>70</v>
      </c>
    </row>
    <row r="16" spans="1:28" ht="46.9" customHeight="1" x14ac:dyDescent="0.25">
      <c r="A16" s="66"/>
      <c r="B16" s="78"/>
      <c r="C16" s="41">
        <v>9</v>
      </c>
      <c r="D16" s="42" t="s">
        <v>30</v>
      </c>
      <c r="E16" s="13" t="s">
        <v>67</v>
      </c>
      <c r="F16" s="12">
        <v>51245</v>
      </c>
      <c r="G16" s="12">
        <v>43292</v>
      </c>
      <c r="H16" s="12">
        <v>124</v>
      </c>
      <c r="I16" s="12" t="s">
        <v>68</v>
      </c>
      <c r="J16" s="26">
        <f t="shared" si="0"/>
        <v>43416</v>
      </c>
      <c r="K16" s="14"/>
      <c r="L16" s="10"/>
      <c r="M16" s="54" t="s">
        <v>69</v>
      </c>
      <c r="N16" s="54" t="s">
        <v>70</v>
      </c>
    </row>
    <row r="17" spans="1:14" ht="41.45" customHeight="1" x14ac:dyDescent="0.25">
      <c r="A17" s="66"/>
      <c r="B17" s="79" t="s">
        <v>56</v>
      </c>
      <c r="C17" s="43">
        <v>10</v>
      </c>
      <c r="D17" s="44" t="s">
        <v>31</v>
      </c>
      <c r="E17" s="13" t="s">
        <v>67</v>
      </c>
      <c r="F17" s="12">
        <v>53095</v>
      </c>
      <c r="G17" s="12">
        <v>47344</v>
      </c>
      <c r="H17" s="12">
        <v>220</v>
      </c>
      <c r="I17" s="12" t="s">
        <v>68</v>
      </c>
      <c r="J17" s="26">
        <f t="shared" si="0"/>
        <v>47564</v>
      </c>
      <c r="K17" s="14"/>
      <c r="L17" s="10"/>
      <c r="M17" s="54" t="s">
        <v>69</v>
      </c>
      <c r="N17" s="54" t="s">
        <v>71</v>
      </c>
    </row>
    <row r="18" spans="1:14" ht="37.15" customHeight="1" x14ac:dyDescent="0.25">
      <c r="A18" s="66"/>
      <c r="B18" s="80"/>
      <c r="C18" s="43">
        <v>11</v>
      </c>
      <c r="D18" s="44" t="s">
        <v>32</v>
      </c>
      <c r="E18" s="13" t="s">
        <v>67</v>
      </c>
      <c r="F18" s="12">
        <v>49495</v>
      </c>
      <c r="G18" s="12">
        <v>43443</v>
      </c>
      <c r="H18" s="12">
        <v>220</v>
      </c>
      <c r="I18" s="12" t="s">
        <v>68</v>
      </c>
      <c r="J18" s="26">
        <f t="shared" si="0"/>
        <v>43663</v>
      </c>
      <c r="K18" s="14"/>
      <c r="L18" s="10"/>
      <c r="M18" s="54" t="s">
        <v>69</v>
      </c>
      <c r="N18" s="54" t="s">
        <v>71</v>
      </c>
    </row>
    <row r="19" spans="1:14" ht="49.15" customHeight="1" x14ac:dyDescent="0.25">
      <c r="A19" s="66"/>
      <c r="B19" s="80"/>
      <c r="C19" s="43">
        <v>12</v>
      </c>
      <c r="D19" s="44" t="s">
        <v>33</v>
      </c>
      <c r="E19" s="13" t="s">
        <v>67</v>
      </c>
      <c r="F19" s="12">
        <v>58495</v>
      </c>
      <c r="G19" s="12">
        <v>51566</v>
      </c>
      <c r="H19" s="12">
        <v>220</v>
      </c>
      <c r="I19" s="12" t="s">
        <v>68</v>
      </c>
      <c r="J19" s="26">
        <f t="shared" si="0"/>
        <v>51786</v>
      </c>
      <c r="K19" s="14"/>
      <c r="L19" s="10"/>
      <c r="M19" s="54" t="s">
        <v>72</v>
      </c>
      <c r="N19" s="54" t="s">
        <v>70</v>
      </c>
    </row>
    <row r="20" spans="1:14" ht="30.6" customHeight="1" x14ac:dyDescent="0.25">
      <c r="A20" s="66"/>
      <c r="B20" s="81"/>
      <c r="C20" s="43">
        <v>13</v>
      </c>
      <c r="D20" s="44" t="s">
        <v>34</v>
      </c>
      <c r="E20" s="13" t="s">
        <v>67</v>
      </c>
      <c r="F20" s="12">
        <v>60295</v>
      </c>
      <c r="G20" s="12">
        <v>53190</v>
      </c>
      <c r="H20" s="12">
        <v>220</v>
      </c>
      <c r="I20" s="12" t="s">
        <v>68</v>
      </c>
      <c r="J20" s="26">
        <f t="shared" si="0"/>
        <v>53410</v>
      </c>
      <c r="K20" s="14"/>
      <c r="L20" s="10"/>
      <c r="M20" s="54" t="s">
        <v>72</v>
      </c>
      <c r="N20" s="54" t="s">
        <v>70</v>
      </c>
    </row>
    <row r="21" spans="1:14" ht="49.9" customHeight="1" x14ac:dyDescent="0.25">
      <c r="A21" s="66"/>
      <c r="B21" s="76" t="s">
        <v>57</v>
      </c>
      <c r="C21" s="41">
        <v>14</v>
      </c>
      <c r="D21" s="42" t="s">
        <v>35</v>
      </c>
      <c r="E21" s="13"/>
      <c r="F21" s="12"/>
      <c r="G21" s="12"/>
      <c r="H21" s="12"/>
      <c r="I21" s="12"/>
      <c r="J21" s="26">
        <f t="shared" si="0"/>
        <v>0</v>
      </c>
      <c r="K21" s="14" t="s">
        <v>5</v>
      </c>
      <c r="L21" s="10"/>
      <c r="M21" s="54"/>
      <c r="N21" s="54"/>
    </row>
    <row r="22" spans="1:14" ht="49.9" customHeight="1" x14ac:dyDescent="0.25">
      <c r="A22" s="66"/>
      <c r="B22" s="78"/>
      <c r="C22" s="41">
        <v>15</v>
      </c>
      <c r="D22" s="42" t="s">
        <v>36</v>
      </c>
      <c r="E22" s="13"/>
      <c r="F22" s="12"/>
      <c r="G22" s="12"/>
      <c r="H22" s="12"/>
      <c r="I22" s="12"/>
      <c r="J22" s="26">
        <f t="shared" si="0"/>
        <v>0</v>
      </c>
      <c r="K22" s="14" t="s">
        <v>5</v>
      </c>
      <c r="L22" s="10"/>
      <c r="M22" s="54"/>
      <c r="N22" s="54"/>
    </row>
    <row r="23" spans="1:14" ht="36" customHeight="1" x14ac:dyDescent="0.25">
      <c r="A23" s="66"/>
      <c r="B23" s="79" t="s">
        <v>58</v>
      </c>
      <c r="C23" s="43">
        <v>16</v>
      </c>
      <c r="D23" s="44" t="s">
        <v>37</v>
      </c>
      <c r="E23" s="13"/>
      <c r="F23" s="12"/>
      <c r="G23" s="12"/>
      <c r="H23" s="12"/>
      <c r="I23" s="12"/>
      <c r="J23" s="26">
        <f t="shared" si="0"/>
        <v>0</v>
      </c>
      <c r="K23" s="53" t="s">
        <v>5</v>
      </c>
      <c r="L23" s="10"/>
      <c r="M23" s="54"/>
      <c r="N23" s="54"/>
    </row>
    <row r="24" spans="1:14" ht="64.900000000000006" customHeight="1" x14ac:dyDescent="0.25">
      <c r="A24" s="66"/>
      <c r="B24" s="80"/>
      <c r="C24" s="43">
        <v>17</v>
      </c>
      <c r="D24" s="44" t="s">
        <v>38</v>
      </c>
      <c r="E24" s="13"/>
      <c r="F24" s="12"/>
      <c r="G24" s="12"/>
      <c r="H24" s="12"/>
      <c r="I24" s="12"/>
      <c r="J24" s="26">
        <f t="shared" si="0"/>
        <v>0</v>
      </c>
      <c r="K24" s="53" t="s">
        <v>5</v>
      </c>
      <c r="L24" s="10"/>
      <c r="M24" s="54"/>
      <c r="N24" s="54"/>
    </row>
    <row r="25" spans="1:14" ht="54" customHeight="1" x14ac:dyDescent="0.25">
      <c r="A25" s="66"/>
      <c r="B25" s="80"/>
      <c r="C25" s="43">
        <v>18</v>
      </c>
      <c r="D25" s="44" t="s">
        <v>39</v>
      </c>
      <c r="E25" s="13"/>
      <c r="F25" s="12"/>
      <c r="G25" s="12"/>
      <c r="H25" s="12"/>
      <c r="I25" s="12"/>
      <c r="J25" s="27">
        <f t="shared" si="0"/>
        <v>0</v>
      </c>
      <c r="K25" s="53" t="s">
        <v>5</v>
      </c>
      <c r="L25" s="11"/>
      <c r="M25" s="54"/>
      <c r="N25" s="54"/>
    </row>
    <row r="26" spans="1:14" ht="45.6" customHeight="1" x14ac:dyDescent="0.25">
      <c r="A26" s="66"/>
      <c r="B26" s="81"/>
      <c r="C26" s="43">
        <v>19</v>
      </c>
      <c r="D26" s="44" t="s">
        <v>40</v>
      </c>
      <c r="E26" s="13"/>
      <c r="F26" s="12"/>
      <c r="G26" s="12"/>
      <c r="H26" s="12"/>
      <c r="I26" s="12"/>
      <c r="J26" s="27">
        <f t="shared" ref="J26:J36" si="1">SUM(G26:I26)</f>
        <v>0</v>
      </c>
      <c r="K26" s="53" t="s">
        <v>5</v>
      </c>
      <c r="L26" s="16"/>
      <c r="M26" s="54"/>
      <c r="N26" s="54"/>
    </row>
    <row r="27" spans="1:14" ht="39" customHeight="1" x14ac:dyDescent="0.25">
      <c r="A27" s="66"/>
      <c r="B27" s="82" t="s">
        <v>59</v>
      </c>
      <c r="C27" s="45">
        <v>20</v>
      </c>
      <c r="D27" s="42" t="s">
        <v>41</v>
      </c>
      <c r="E27" s="34" t="s">
        <v>67</v>
      </c>
      <c r="F27" s="35">
        <v>46955</v>
      </c>
      <c r="G27" s="35">
        <v>38568</v>
      </c>
      <c r="H27" s="35">
        <v>220</v>
      </c>
      <c r="I27" s="35">
        <v>266</v>
      </c>
      <c r="J27" s="28">
        <f t="shared" si="1"/>
        <v>39054</v>
      </c>
      <c r="K27" s="52"/>
      <c r="L27" s="17"/>
      <c r="M27" s="55" t="s">
        <v>69</v>
      </c>
      <c r="N27" s="54" t="s">
        <v>70</v>
      </c>
    </row>
    <row r="28" spans="1:14" ht="50.45" customHeight="1" x14ac:dyDescent="0.25">
      <c r="A28" s="66"/>
      <c r="B28" s="83"/>
      <c r="C28" s="46">
        <v>21</v>
      </c>
      <c r="D28" s="42" t="s">
        <v>42</v>
      </c>
      <c r="E28" s="36" t="s">
        <v>67</v>
      </c>
      <c r="F28" s="37">
        <v>50500</v>
      </c>
      <c r="G28" s="38">
        <v>41816</v>
      </c>
      <c r="H28" s="38">
        <v>220</v>
      </c>
      <c r="I28" s="38">
        <v>266</v>
      </c>
      <c r="J28" s="29">
        <f t="shared" si="1"/>
        <v>42302</v>
      </c>
      <c r="K28" s="50"/>
      <c r="L28" s="16"/>
      <c r="M28" s="37" t="s">
        <v>69</v>
      </c>
      <c r="N28" s="54" t="s">
        <v>70</v>
      </c>
    </row>
    <row r="29" spans="1:14" ht="36" customHeight="1" x14ac:dyDescent="0.25">
      <c r="A29" s="66"/>
      <c r="B29" s="83"/>
      <c r="C29" s="46">
        <v>22</v>
      </c>
      <c r="D29" s="42" t="s">
        <v>43</v>
      </c>
      <c r="E29" s="39" t="s">
        <v>67</v>
      </c>
      <c r="F29" s="37">
        <v>51240</v>
      </c>
      <c r="G29" s="40">
        <v>42494</v>
      </c>
      <c r="H29" s="40">
        <v>220</v>
      </c>
      <c r="I29" s="40">
        <v>266</v>
      </c>
      <c r="J29" s="30">
        <f t="shared" si="1"/>
        <v>42980</v>
      </c>
      <c r="K29" s="50"/>
      <c r="L29" s="16"/>
      <c r="M29" s="37" t="s">
        <v>69</v>
      </c>
      <c r="N29" s="54" t="s">
        <v>70</v>
      </c>
    </row>
    <row r="30" spans="1:14" ht="38.450000000000003" customHeight="1" x14ac:dyDescent="0.25">
      <c r="A30" s="66"/>
      <c r="B30" s="83"/>
      <c r="C30" s="46">
        <v>23</v>
      </c>
      <c r="D30" s="42" t="s">
        <v>44</v>
      </c>
      <c r="E30" s="36" t="s">
        <v>67</v>
      </c>
      <c r="F30" s="37">
        <v>52190</v>
      </c>
      <c r="G30" s="40">
        <v>43366</v>
      </c>
      <c r="H30" s="40">
        <v>220</v>
      </c>
      <c r="I30" s="40">
        <v>266</v>
      </c>
      <c r="J30" s="30">
        <f t="shared" si="1"/>
        <v>43852</v>
      </c>
      <c r="K30" s="50"/>
      <c r="L30" s="16"/>
      <c r="M30" s="37" t="s">
        <v>69</v>
      </c>
      <c r="N30" s="54" t="s">
        <v>70</v>
      </c>
    </row>
    <row r="31" spans="1:14" ht="36.6" customHeight="1" x14ac:dyDescent="0.25">
      <c r="A31" s="67"/>
      <c r="B31" s="84"/>
      <c r="C31" s="46">
        <v>24</v>
      </c>
      <c r="D31" s="42" t="s">
        <v>45</v>
      </c>
      <c r="E31" s="36" t="s">
        <v>67</v>
      </c>
      <c r="F31" s="37">
        <v>59180</v>
      </c>
      <c r="G31" s="40">
        <v>49772</v>
      </c>
      <c r="H31" s="40">
        <v>220</v>
      </c>
      <c r="I31" s="40">
        <v>266</v>
      </c>
      <c r="J31" s="30">
        <f t="shared" si="1"/>
        <v>50258</v>
      </c>
      <c r="K31" s="50"/>
      <c r="L31" s="16"/>
      <c r="M31" s="37" t="s">
        <v>69</v>
      </c>
      <c r="N31" s="54" t="s">
        <v>70</v>
      </c>
    </row>
    <row r="32" spans="1:14" ht="33" customHeight="1" x14ac:dyDescent="0.25">
      <c r="A32" s="65" t="s">
        <v>62</v>
      </c>
      <c r="B32" s="47" t="s">
        <v>55</v>
      </c>
      <c r="C32" s="48">
        <v>25</v>
      </c>
      <c r="D32" s="44" t="s">
        <v>46</v>
      </c>
      <c r="E32" s="36" t="s">
        <v>67</v>
      </c>
      <c r="F32" s="37">
        <v>38845</v>
      </c>
      <c r="G32" s="40">
        <v>31882</v>
      </c>
      <c r="H32" s="40">
        <v>124</v>
      </c>
      <c r="I32" s="40">
        <v>275</v>
      </c>
      <c r="J32" s="30">
        <f t="shared" si="1"/>
        <v>32281</v>
      </c>
      <c r="K32" s="50"/>
      <c r="L32" s="16"/>
      <c r="M32" s="37" t="s">
        <v>69</v>
      </c>
      <c r="N32" s="54" t="s">
        <v>70</v>
      </c>
    </row>
    <row r="33" spans="1:28" ht="41.45" customHeight="1" x14ac:dyDescent="0.25">
      <c r="A33" s="66"/>
      <c r="B33" s="85" t="s">
        <v>56</v>
      </c>
      <c r="C33" s="46">
        <v>26</v>
      </c>
      <c r="D33" s="42" t="s">
        <v>47</v>
      </c>
      <c r="E33" s="36" t="s">
        <v>67</v>
      </c>
      <c r="F33" s="37"/>
      <c r="G33" s="40"/>
      <c r="H33" s="40"/>
      <c r="I33" s="40"/>
      <c r="J33" s="30">
        <f t="shared" si="1"/>
        <v>0</v>
      </c>
      <c r="K33" s="50" t="s">
        <v>5</v>
      </c>
      <c r="L33" s="16"/>
      <c r="M33" s="37"/>
      <c r="N33" s="54"/>
    </row>
    <row r="34" spans="1:28" ht="43.9" customHeight="1" x14ac:dyDescent="0.25">
      <c r="A34" s="66"/>
      <c r="B34" s="86"/>
      <c r="C34" s="46">
        <v>27</v>
      </c>
      <c r="D34" s="42" t="s">
        <v>48</v>
      </c>
      <c r="E34" s="36" t="s">
        <v>67</v>
      </c>
      <c r="F34" s="37">
        <v>45795</v>
      </c>
      <c r="G34" s="40">
        <v>40104</v>
      </c>
      <c r="H34" s="40">
        <v>220</v>
      </c>
      <c r="I34" s="40">
        <v>245</v>
      </c>
      <c r="J34" s="31">
        <f t="shared" si="1"/>
        <v>40569</v>
      </c>
      <c r="K34" s="51"/>
      <c r="L34" s="18"/>
      <c r="M34" s="37" t="s">
        <v>72</v>
      </c>
      <c r="N34" s="56" t="s">
        <v>70</v>
      </c>
    </row>
    <row r="35" spans="1:28" ht="31.15" customHeight="1" x14ac:dyDescent="0.25">
      <c r="A35" s="66"/>
      <c r="B35" s="47" t="s">
        <v>57</v>
      </c>
      <c r="C35" s="48">
        <v>28</v>
      </c>
      <c r="D35" s="44" t="s">
        <v>49</v>
      </c>
      <c r="E35" s="36"/>
      <c r="F35" s="37"/>
      <c r="G35" s="40"/>
      <c r="H35" s="40"/>
      <c r="I35" s="40"/>
      <c r="J35" s="30">
        <f t="shared" si="1"/>
        <v>0</v>
      </c>
      <c r="K35" s="50" t="s">
        <v>5</v>
      </c>
      <c r="L35" s="16"/>
      <c r="M35" s="37"/>
      <c r="N35" s="55"/>
      <c r="O35" s="15"/>
      <c r="P35" s="15"/>
      <c r="Q35" s="15"/>
      <c r="R35" s="15"/>
      <c r="S35" s="15"/>
      <c r="T35" s="15"/>
      <c r="U35" s="1"/>
      <c r="V35" s="1"/>
      <c r="W35" s="1"/>
      <c r="X35" s="1"/>
      <c r="Y35" s="1"/>
      <c r="Z35" s="1"/>
      <c r="AA35" s="1"/>
      <c r="AB35" s="1"/>
    </row>
    <row r="36" spans="1:28" ht="31.15" customHeight="1" x14ac:dyDescent="0.25">
      <c r="A36" s="66"/>
      <c r="B36" s="49" t="s">
        <v>58</v>
      </c>
      <c r="C36" s="46">
        <v>29</v>
      </c>
      <c r="D36" s="42" t="s">
        <v>50</v>
      </c>
      <c r="E36" s="37"/>
      <c r="F36" s="37"/>
      <c r="G36" s="40"/>
      <c r="H36" s="40"/>
      <c r="I36" s="40"/>
      <c r="J36" s="30">
        <f t="shared" si="1"/>
        <v>0</v>
      </c>
      <c r="K36" s="50" t="s">
        <v>5</v>
      </c>
      <c r="L36" s="16"/>
      <c r="M36" s="37"/>
      <c r="N36" s="37"/>
    </row>
    <row r="37" spans="1:28" ht="47.25" x14ac:dyDescent="0.25">
      <c r="A37" s="66"/>
      <c r="B37" s="61" t="s">
        <v>59</v>
      </c>
      <c r="C37" s="48">
        <v>30</v>
      </c>
      <c r="D37" s="44" t="s">
        <v>51</v>
      </c>
      <c r="E37" s="37" t="s">
        <v>67</v>
      </c>
      <c r="F37" s="37">
        <v>46400</v>
      </c>
      <c r="G37" s="37">
        <v>38058</v>
      </c>
      <c r="H37" s="37">
        <v>220</v>
      </c>
      <c r="I37" s="37">
        <v>266</v>
      </c>
      <c r="J37" s="32">
        <f>SUM(G37:I37)</f>
        <v>38544</v>
      </c>
      <c r="K37" s="50"/>
      <c r="L37" s="16"/>
      <c r="M37" s="37" t="s">
        <v>69</v>
      </c>
      <c r="N37" s="37" t="s">
        <v>70</v>
      </c>
    </row>
    <row r="38" spans="1:28" ht="27.6" customHeight="1" x14ac:dyDescent="0.25">
      <c r="A38" s="67"/>
      <c r="B38" s="61"/>
      <c r="C38" s="48">
        <v>31</v>
      </c>
      <c r="D38" s="44" t="s">
        <v>52</v>
      </c>
      <c r="E38" s="37" t="s">
        <v>67</v>
      </c>
      <c r="F38" s="37">
        <v>47200</v>
      </c>
      <c r="G38" s="37">
        <v>38791</v>
      </c>
      <c r="H38" s="37">
        <v>220</v>
      </c>
      <c r="I38" s="37">
        <v>266</v>
      </c>
      <c r="J38" s="33">
        <f>SUM(G38:I38)</f>
        <v>39277</v>
      </c>
      <c r="K38" s="50"/>
      <c r="L38" s="16"/>
      <c r="M38" s="37" t="s">
        <v>69</v>
      </c>
      <c r="N38" s="37" t="s">
        <v>70</v>
      </c>
    </row>
  </sheetData>
  <sheetProtection algorithmName="SHA-512" hashValue="aG9RvvpoBcd9dPgSZR65ia+f3FOw1Nkh8cfXKPSVn3iqBtzYS1lc2rszarL/CKHxe7AiznhrvlWLSmwl8Vqacg==" saltValue="ffyVtjqimzNoI0HJ1JbTMw==" spinCount="100000" sheet="1" objects="1" scenarios="1"/>
  <protectedRanges>
    <protectedRange password="9887" sqref="C5" name="Base Price"/>
    <protectedRange sqref="E8:I26" name="Range2"/>
    <protectedRange sqref="K8:K26" name="Range3"/>
    <protectedRange sqref="N8:N34 M8:M26" name="Range4"/>
  </protectedRanges>
  <mergeCells count="31">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C5:M5"/>
    <mergeCell ref="B37:B38"/>
    <mergeCell ref="A8:A13"/>
    <mergeCell ref="A14:A31"/>
    <mergeCell ref="A32:A38"/>
    <mergeCell ref="A4:R4"/>
    <mergeCell ref="K6:K7"/>
    <mergeCell ref="H6:H7"/>
    <mergeCell ref="F6:F7"/>
    <mergeCell ref="B8:B9"/>
    <mergeCell ref="B14:B16"/>
    <mergeCell ref="B17:B20"/>
    <mergeCell ref="B21:B22"/>
    <mergeCell ref="B23:B26"/>
    <mergeCell ref="B27:B31"/>
    <mergeCell ref="B33:B34"/>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Minivans &amp; Vans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Gene Albers</cp:lastModifiedBy>
  <dcterms:created xsi:type="dcterms:W3CDTF">2024-08-20T17:03:53Z</dcterms:created>
  <dcterms:modified xsi:type="dcterms:W3CDTF">2024-11-15T12:12:08Z</dcterms:modified>
</cp:coreProperties>
</file>